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725" windowHeight="7995" tabRatio="834" firstSheet="2" activeTab="1"/>
  </bookViews>
  <sheets>
    <sheet name="laplacianFoam_timeanalysis" sheetId="9" r:id="rId1"/>
    <sheet name="Sheet1" sheetId="10" r:id="rId2"/>
  </sheets>
  <calcPr calcId="144525"/>
</workbook>
</file>

<file path=xl/sharedStrings.xml><?xml version="1.0" encoding="utf-8"?>
<sst xmlns="http://schemas.openxmlformats.org/spreadsheetml/2006/main" count="42" uniqueCount="14">
  <si>
    <t>T</t>
  </si>
  <si>
    <t>Time</t>
  </si>
  <si>
    <r>
      <rPr>
        <b/>
        <sz val="11"/>
        <color theme="1"/>
        <rFont val="Liberation Serif"/>
        <charset val="134"/>
      </rPr>
      <t>L</t>
    </r>
    <r>
      <rPr>
        <b/>
        <vertAlign val="superscript"/>
        <sz val="11"/>
        <color theme="1"/>
        <rFont val="Liberation Serif"/>
        <charset val="134"/>
      </rPr>
      <t>1</t>
    </r>
    <r>
      <rPr>
        <b/>
        <sz val="11"/>
        <color theme="1"/>
        <rFont val="Liberation Serif"/>
        <charset val="134"/>
      </rPr>
      <t xml:space="preserve"> norm</t>
    </r>
  </si>
  <si>
    <t>r (refinement ratio)</t>
  </si>
  <si>
    <t>Order of convergence</t>
  </si>
  <si>
    <t>Mesh9→ 8192</t>
  </si>
  <si>
    <r>
      <rPr>
        <b/>
        <sz val="11"/>
        <color theme="1"/>
        <rFont val="Liberation Serif"/>
        <charset val="134"/>
      </rPr>
      <t>L</t>
    </r>
    <r>
      <rPr>
        <b/>
        <vertAlign val="superscript"/>
        <sz val="11"/>
        <color theme="1"/>
        <rFont val="Liberation Serif"/>
        <charset val="134"/>
      </rPr>
      <t>2</t>
    </r>
    <r>
      <rPr>
        <b/>
        <sz val="11"/>
        <color theme="1"/>
        <rFont val="Liberation Serif"/>
        <charset val="134"/>
      </rPr>
      <t xml:space="preserve"> norm</t>
    </r>
  </si>
  <si>
    <r>
      <rPr>
        <b/>
        <sz val="11"/>
        <color theme="1"/>
        <rFont val="Liberation Serif"/>
        <charset val="134"/>
      </rPr>
      <t>L</t>
    </r>
    <r>
      <rPr>
        <b/>
        <vertAlign val="superscript"/>
        <sz val="11"/>
        <color theme="1"/>
        <rFont val="Liberation Serif"/>
        <charset val="134"/>
      </rPr>
      <t>∞</t>
    </r>
    <r>
      <rPr>
        <b/>
        <sz val="11"/>
        <color theme="1"/>
        <rFont val="Liberation Serif"/>
        <charset val="134"/>
      </rPr>
      <t xml:space="preserve"> norm</t>
    </r>
  </si>
  <si>
    <t xml:space="preserve">L1 norm </t>
  </si>
  <si>
    <t xml:space="preserve">L2 norm </t>
  </si>
  <si>
    <t>Linf</t>
  </si>
  <si>
    <t>L1 norm is</t>
  </si>
  <si>
    <t>L2 norm is</t>
  </si>
  <si>
    <t>Linf norm is</t>
  </si>
</sst>
</file>

<file path=xl/styles.xml><?xml version="1.0" encoding="utf-8"?>
<styleSheet xmlns="http://schemas.openxmlformats.org/spreadsheetml/2006/main">
  <numFmts count="7">
    <numFmt numFmtId="176" formatCode="0.00_ "/>
    <numFmt numFmtId="177" formatCode="0.000000_ "/>
    <numFmt numFmtId="178" formatCode="_-&quot;£&quot;* #,##0_-;\-&quot;£&quot;* #,##0_-;_-&quot;£&quot;* &quot;-&quot;_-;_-@_-"/>
    <numFmt numFmtId="179" formatCode="_-* #,##0_-;\-* #,##0_-;_-* &quot;-&quot;_-;_-@_-"/>
    <numFmt numFmtId="180" formatCode="_-&quot;£&quot;* #,##0.00_-;\-&quot;£&quot;* #,##0.00_-;_-&quot;£&quot;* &quot;-&quot;??_-;_-@_-"/>
    <numFmt numFmtId="181" formatCode="_-* #,##0.00_-;\-* #,##0.00_-;_-* &quot;-&quot;??_-;_-@_-"/>
    <numFmt numFmtId="182" formatCode="dd\-mmm"/>
  </numFmts>
  <fonts count="25">
    <font>
      <sz val="11"/>
      <color theme="1"/>
      <name val="Calibri"/>
      <charset val="134"/>
      <scheme val="minor"/>
    </font>
    <font>
      <b/>
      <sz val="11"/>
      <color theme="5"/>
      <name val="Calibri"/>
      <charset val="134"/>
      <scheme val="minor"/>
    </font>
    <font>
      <b/>
      <sz val="11"/>
      <color rgb="FFFF0000"/>
      <name val="Calibri"/>
      <charset val="134"/>
      <scheme val="minor"/>
    </font>
    <font>
      <b/>
      <sz val="11"/>
      <color theme="1"/>
      <name val="Calibri"/>
      <charset val="134"/>
      <scheme val="minor"/>
    </font>
    <font>
      <b/>
      <sz val="11"/>
      <color theme="1"/>
      <name val="Liberation Serif"/>
      <charset val="134"/>
    </font>
    <font>
      <b/>
      <sz val="13"/>
      <color theme="3"/>
      <name val="Calibri"/>
      <charset val="134"/>
      <scheme val="minor"/>
    </font>
    <font>
      <u/>
      <sz val="11"/>
      <color rgb="FF80008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  <font>
      <sz val="11"/>
      <color rgb="FFFF0000"/>
      <name val="Calibri"/>
      <charset val="0"/>
      <scheme val="minor"/>
    </font>
    <font>
      <sz val="11"/>
      <color rgb="FF006100"/>
      <name val="Calibri"/>
      <charset val="0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u/>
      <sz val="11"/>
      <color rgb="FF0000FF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9C0006"/>
      <name val="Calibri"/>
      <charset val="0"/>
      <scheme val="minor"/>
    </font>
    <font>
      <i/>
      <sz val="11"/>
      <color rgb="FF7F7F7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8"/>
      <color theme="3"/>
      <name val="Calibri"/>
      <charset val="134"/>
      <scheme val="minor"/>
    </font>
    <font>
      <b/>
      <vertAlign val="superscript"/>
      <sz val="11"/>
      <color theme="1"/>
      <name val="Liberation Serif"/>
      <charset val="134"/>
    </font>
  </fonts>
  <fills count="3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6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6" tint="0.4"/>
        <bgColor indexed="64"/>
      </patternFill>
    </fill>
    <fill>
      <patternFill patternType="solid">
        <fgColor theme="6" tint="-0.2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0" fontId="7" fillId="37" borderId="0" applyNumberFormat="0" applyBorder="0" applyAlignment="0" applyProtection="0">
      <alignment vertical="center"/>
    </xf>
    <xf numFmtId="0" fontId="8" fillId="33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8" fillId="36" borderId="0" applyNumberFormat="0" applyBorder="0" applyAlignment="0" applyProtection="0">
      <alignment vertical="center"/>
    </xf>
    <xf numFmtId="0" fontId="8" fillId="35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8" fillId="34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5" fillId="16" borderId="7" applyNumberFormat="0" applyAlignment="0" applyProtection="0">
      <alignment vertical="center"/>
    </xf>
    <xf numFmtId="180" fontId="0" fillId="0" borderId="0" applyFont="0" applyFill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0" fillId="12" borderId="5" applyNumberFormat="0" applyFont="0" applyAlignment="0" applyProtection="0">
      <alignment vertical="center"/>
    </xf>
    <xf numFmtId="0" fontId="12" fillId="11" borderId="4" applyNumberForma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9" fillId="16" borderId="4" applyNumberFormat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2" fillId="0" borderId="2" applyNumberFormat="0" applyFill="0" applyAlignment="0" applyProtection="0">
      <alignment vertical="center"/>
    </xf>
    <xf numFmtId="179" fontId="0" fillId="0" borderId="0" applyFont="0" applyFill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178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5" fillId="0" borderId="2" applyNumberFormat="0" applyFill="0" applyAlignment="0" applyProtection="0">
      <alignment vertical="center"/>
    </xf>
    <xf numFmtId="181" fontId="0" fillId="0" borderId="0" applyFont="0" applyFill="0" applyBorder="0" applyAlignment="0" applyProtection="0">
      <alignment vertical="center"/>
    </xf>
    <xf numFmtId="0" fontId="14" fillId="13" borderId="6" applyNumberFormat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</cellStyleXfs>
  <cellXfs count="31">
    <xf numFmtId="0" fontId="0" fillId="0" borderId="0" xfId="0">
      <alignment vertical="center"/>
    </xf>
    <xf numFmtId="11" fontId="0" fillId="0" borderId="0" xfId="0" applyNumberFormat="1">
      <alignment vertical="center"/>
    </xf>
    <xf numFmtId="0" fontId="0" fillId="2" borderId="0" xfId="0" applyFill="1">
      <alignment vertical="center"/>
    </xf>
    <xf numFmtId="0" fontId="1" fillId="2" borderId="0" xfId="0" applyFont="1" applyFill="1">
      <alignment vertical="center"/>
    </xf>
    <xf numFmtId="0" fontId="2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177" fontId="0" fillId="2" borderId="0" xfId="0" applyNumberFormat="1" applyFill="1">
      <alignment vertical="center"/>
    </xf>
    <xf numFmtId="11" fontId="0" fillId="2" borderId="1" xfId="0" applyNumberFormat="1" applyFill="1" applyBorder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11" fontId="0" fillId="2" borderId="0" xfId="0" applyNumberFormat="1" applyFill="1" applyAlignment="1">
      <alignment horizontal="center" vertical="center"/>
    </xf>
    <xf numFmtId="0" fontId="0" fillId="0" borderId="1" xfId="0" applyBorder="1">
      <alignment vertical="center"/>
    </xf>
    <xf numFmtId="0" fontId="0" fillId="2" borderId="1" xfId="0" applyFill="1" applyBorder="1">
      <alignment vertical="center"/>
    </xf>
    <xf numFmtId="11" fontId="0" fillId="2" borderId="1" xfId="0" applyNumberFormat="1" applyFill="1" applyBorder="1">
      <alignment vertical="center"/>
    </xf>
    <xf numFmtId="0" fontId="0" fillId="2" borderId="0" xfId="0" applyFill="1" applyBorder="1">
      <alignment vertical="center"/>
    </xf>
    <xf numFmtId="11" fontId="0" fillId="2" borderId="0" xfId="0" applyNumberFormat="1" applyFill="1" applyBorder="1" applyAlignment="1">
      <alignment horizontal="right" vertical="center" wrapText="1"/>
    </xf>
    <xf numFmtId="0" fontId="4" fillId="3" borderId="1" xfId="0" applyFont="1" applyFill="1" applyBorder="1" applyAlignment="1">
      <alignment horizontal="center" vertical="center"/>
    </xf>
    <xf numFmtId="11" fontId="0" fillId="0" borderId="1" xfId="0" applyNumberFormat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176" fontId="0" fillId="2" borderId="1" xfId="0" applyNumberFormat="1" applyFill="1" applyBorder="1" applyAlignment="1">
      <alignment horizontal="center" vertical="center"/>
    </xf>
    <xf numFmtId="0" fontId="0" fillId="2" borderId="0" xfId="0" applyFill="1" applyAlignment="1">
      <alignment horizontal="center" vertical="center"/>
    </xf>
    <xf numFmtId="176" fontId="0" fillId="2" borderId="0" xfId="0" applyNumberFormat="1" applyFill="1" applyAlignment="1">
      <alignment horizontal="center" vertical="center"/>
    </xf>
    <xf numFmtId="0" fontId="4" fillId="5" borderId="1" xfId="0" applyFont="1" applyFill="1" applyBorder="1" applyAlignment="1">
      <alignment horizontal="center" vertical="center"/>
    </xf>
    <xf numFmtId="176" fontId="3" fillId="2" borderId="1" xfId="0" applyNumberFormat="1" applyFont="1" applyFill="1" applyBorder="1" applyAlignment="1">
      <alignment horizontal="center" vertical="center"/>
    </xf>
    <xf numFmtId="176" fontId="0" fillId="4" borderId="1" xfId="0" applyNumberFormat="1" applyFill="1" applyBorder="1" applyAlignment="1">
      <alignment horizontal="center" vertical="center"/>
    </xf>
    <xf numFmtId="0" fontId="4" fillId="6" borderId="1" xfId="0" applyFont="1" applyFill="1" applyBorder="1" applyAlignment="1">
      <alignment horizontal="center" vertical="center"/>
    </xf>
    <xf numFmtId="11" fontId="0" fillId="2" borderId="0" xfId="0" applyNumberFormat="1" applyFill="1">
      <alignment vertical="center"/>
    </xf>
    <xf numFmtId="11" fontId="0" fillId="2" borderId="0" xfId="0" applyNumberFormat="1" applyFill="1" applyBorder="1">
      <alignment vertical="center"/>
    </xf>
    <xf numFmtId="182" fontId="0" fillId="2" borderId="0" xfId="0" applyNumberFormat="1" applyFill="1" applyBorder="1" applyAlignment="1">
      <alignment horizontal="left" vertical="center" wrapText="1"/>
    </xf>
    <xf numFmtId="9" fontId="0" fillId="2" borderId="0" xfId="47" applyFill="1">
      <alignment vertical="center"/>
    </xf>
    <xf numFmtId="10" fontId="0" fillId="2" borderId="0" xfId="47" applyNumberFormat="1" applyFill="1">
      <alignment vertical="center"/>
    </xf>
  </cellXfs>
  <cellStyles count="49">
    <cellStyle name="Normal" xfId="0" builtinId="0"/>
    <cellStyle name="60% - Accent6" xfId="1" builtinId="52"/>
    <cellStyle name="40% - Accent6" xfId="2" builtinId="51"/>
    <cellStyle name="60% - Accent5" xfId="3" builtinId="48"/>
    <cellStyle name="Accent6" xfId="4" builtinId="49"/>
    <cellStyle name="40% - Accent5" xfId="5" builtinId="47"/>
    <cellStyle name="20% - Accent5" xfId="6" builtinId="46"/>
    <cellStyle name="60% - Accent4" xfId="7" builtinId="44"/>
    <cellStyle name="Accent5" xfId="8" builtinId="45"/>
    <cellStyle name="40% - Accent4" xfId="9" builtinId="43"/>
    <cellStyle name="Accent4" xfId="10" builtinId="41"/>
    <cellStyle name="Linked Cell" xfId="11" builtinId="24"/>
    <cellStyle name="40% - Accent3" xfId="12" builtinId="39"/>
    <cellStyle name="60% - Accent2" xfId="13" builtinId="36"/>
    <cellStyle name="Accent3" xfId="14" builtinId="37"/>
    <cellStyle name="40% - Accent2" xfId="15" builtinId="35"/>
    <cellStyle name="20% - Accent2" xfId="16" builtinId="34"/>
    <cellStyle name="Accent2" xfId="17" builtinId="33"/>
    <cellStyle name="40% - Accent1" xfId="18" builtinId="31"/>
    <cellStyle name="20% - Accent1" xfId="19" builtinId="30"/>
    <cellStyle name="Accent1" xfId="20" builtinId="29"/>
    <cellStyle name="Neutral" xfId="21" builtinId="28"/>
    <cellStyle name="60% - Accent1" xfId="22" builtinId="32"/>
    <cellStyle name="Bad" xfId="23" builtinId="27"/>
    <cellStyle name="20% - Accent4" xfId="24" builtinId="42"/>
    <cellStyle name="Total" xfId="25" builtinId="25"/>
    <cellStyle name="Output" xfId="26" builtinId="21"/>
    <cellStyle name="Currency" xfId="27" builtinId="4"/>
    <cellStyle name="20% - Accent3" xfId="28" builtinId="38"/>
    <cellStyle name="Note" xfId="29" builtinId="10"/>
    <cellStyle name="Input" xfId="30" builtinId="20"/>
    <cellStyle name="Heading 4" xfId="31" builtinId="19"/>
    <cellStyle name="Calculation" xfId="32" builtinId="22"/>
    <cellStyle name="Good" xfId="33" builtinId="26"/>
    <cellStyle name="Heading 3" xfId="34" builtinId="18"/>
    <cellStyle name="CExplanatory Text" xfId="35" builtinId="53"/>
    <cellStyle name="Heading 1" xfId="36" builtinId="16"/>
    <cellStyle name="Comma [0]" xfId="37" builtinId="6"/>
    <cellStyle name="20% - Accent6" xfId="38" builtinId="50"/>
    <cellStyle name="Title" xfId="39" builtinId="15"/>
    <cellStyle name="Currency [0]" xfId="40" builtinId="7"/>
    <cellStyle name="Warning Text" xfId="41" builtinId="11"/>
    <cellStyle name="Followed Hyperlink" xfId="42" builtinId="9"/>
    <cellStyle name="Heading 2" xfId="43" builtinId="17"/>
    <cellStyle name="Comma" xfId="44" builtinId="3"/>
    <cellStyle name="Check Cell" xfId="45" builtinId="23"/>
    <cellStyle name="60% - Accent3" xfId="46" builtinId="40"/>
    <cellStyle name="Percent" xfId="47" builtinId="5"/>
    <cellStyle name="Hyperlink" xfId="48" builtinId="8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3:K41"/>
  <sheetViews>
    <sheetView zoomScale="85" zoomScaleNormal="85" workbookViewId="0">
      <selection activeCell="H25" sqref="H25"/>
    </sheetView>
  </sheetViews>
  <sheetFormatPr defaultColWidth="8.8" defaultRowHeight="15.75"/>
  <cols>
    <col min="1" max="1" width="8.8" style="2"/>
    <col min="2" max="2" width="16.9" style="2"/>
    <col min="3" max="3" width="12.9" style="2" customWidth="1"/>
    <col min="4" max="4" width="12.5" style="2" customWidth="1"/>
    <col min="5" max="5" width="19.7" style="2" customWidth="1"/>
    <col min="6" max="6" width="18.4" style="2" customWidth="1"/>
    <col min="7" max="7" width="19.3" style="2" customWidth="1"/>
    <col min="8" max="9" width="13.6" style="2"/>
    <col min="10" max="11" width="12.5" style="2"/>
    <col min="12" max="16384" width="8.8" style="2"/>
  </cols>
  <sheetData>
    <row r="3" spans="2:7">
      <c r="B3" s="3"/>
      <c r="C3" s="4" t="s">
        <v>0</v>
      </c>
      <c r="D3" s="5" t="s">
        <v>1</v>
      </c>
      <c r="E3" s="15" t="s">
        <v>2</v>
      </c>
      <c r="F3" s="5" t="s">
        <v>3</v>
      </c>
      <c r="G3" s="5" t="s">
        <v>4</v>
      </c>
    </row>
    <row r="4" spans="2:7">
      <c r="B4" s="6"/>
      <c r="C4" s="5" t="s">
        <v>5</v>
      </c>
      <c r="D4" s="7">
        <v>0.005</v>
      </c>
      <c r="E4" s="16">
        <f>D22</f>
        <v>0.00881541183583</v>
      </c>
      <c r="F4" s="17"/>
      <c r="G4" s="17"/>
    </row>
    <row r="5" spans="2:7">
      <c r="B5" s="6"/>
      <c r="C5" s="5"/>
      <c r="D5" s="7">
        <v>0.0005</v>
      </c>
      <c r="E5" s="16">
        <f>D26</f>
        <v>0.000881556374242</v>
      </c>
      <c r="F5" s="18">
        <f t="shared" ref="F5:F7" si="0">(D4/D5)^(1/1)</f>
        <v>10</v>
      </c>
      <c r="G5" s="19">
        <f t="shared" ref="G5:G7" si="1">LN(E4/E5)/LN(F5)</f>
        <v>0.999992516330873</v>
      </c>
    </row>
    <row r="6" spans="2:7">
      <c r="B6" s="6"/>
      <c r="C6" s="5"/>
      <c r="D6" s="7">
        <v>5e-5</v>
      </c>
      <c r="E6" s="16">
        <f>D30</f>
        <v>8.80992941484e-5</v>
      </c>
      <c r="F6" s="18">
        <f t="shared" si="0"/>
        <v>10</v>
      </c>
      <c r="G6" s="19">
        <f t="shared" si="1"/>
        <v>1.00027766116258</v>
      </c>
    </row>
    <row r="7" spans="2:7">
      <c r="B7" s="6"/>
      <c r="C7" s="5"/>
      <c r="D7" s="7">
        <v>5e-6</v>
      </c>
      <c r="E7" s="7">
        <f>D34</f>
        <v>8.76291005995e-6</v>
      </c>
      <c r="F7" s="18">
        <f t="shared" si="0"/>
        <v>10</v>
      </c>
      <c r="G7" s="19">
        <f t="shared" si="1"/>
        <v>1.00232407461894</v>
      </c>
    </row>
    <row r="8" spans="2:11">
      <c r="B8" s="6"/>
      <c r="C8" s="8"/>
      <c r="D8" s="9"/>
      <c r="E8" s="9"/>
      <c r="F8" s="20"/>
      <c r="G8" s="21"/>
      <c r="K8" s="29"/>
    </row>
    <row r="9" spans="2:7">
      <c r="B9" s="6"/>
      <c r="C9" s="4" t="s">
        <v>0</v>
      </c>
      <c r="D9" s="5" t="s">
        <v>1</v>
      </c>
      <c r="E9" s="22" t="s">
        <v>6</v>
      </c>
      <c r="F9" s="5" t="s">
        <v>3</v>
      </c>
      <c r="G9" s="23" t="s">
        <v>4</v>
      </c>
    </row>
    <row r="10" spans="2:7">
      <c r="B10" s="6"/>
      <c r="C10" s="5" t="s">
        <v>5</v>
      </c>
      <c r="D10" s="7">
        <v>0.005</v>
      </c>
      <c r="E10" s="16">
        <f>D23</f>
        <v>0.00916893825099</v>
      </c>
      <c r="F10" s="17"/>
      <c r="G10" s="24"/>
    </row>
    <row r="11" spans="2:10">
      <c r="B11" s="6"/>
      <c r="C11" s="5"/>
      <c r="D11" s="7">
        <v>0.0005</v>
      </c>
      <c r="E11" s="16">
        <f>D27</f>
        <v>0.000916939060087</v>
      </c>
      <c r="F11" s="18">
        <f>(D10/D11)^(1/1)</f>
        <v>10</v>
      </c>
      <c r="G11" s="19">
        <f>LN(E10/E11)/LN(F11)</f>
        <v>0.999978574595493</v>
      </c>
      <c r="J11" s="26"/>
    </row>
    <row r="12" spans="2:10">
      <c r="B12" s="6"/>
      <c r="C12" s="5"/>
      <c r="D12" s="7">
        <v>5e-5</v>
      </c>
      <c r="E12" s="16">
        <f>D31</f>
        <v>9.16728386179e-5</v>
      </c>
      <c r="F12" s="18">
        <f>(D11/D12)^(1/1)</f>
        <v>10</v>
      </c>
      <c r="G12" s="19">
        <f>LN(E11/E12)/LN(F12)</f>
        <v>1.00009979401261</v>
      </c>
      <c r="J12" s="26"/>
    </row>
    <row r="13" spans="2:7">
      <c r="B13" s="6"/>
      <c r="C13" s="5"/>
      <c r="D13" s="7">
        <v>5e-6</v>
      </c>
      <c r="E13" s="7">
        <f>D35</f>
        <v>9.15092104785e-6</v>
      </c>
      <c r="F13" s="18">
        <f>(D12/D13)^(1/1)</f>
        <v>10</v>
      </c>
      <c r="G13" s="19">
        <f>LN(E12/E13)/LN(F13)</f>
        <v>1.00077587096854</v>
      </c>
    </row>
    <row r="14" spans="2:7">
      <c r="B14" s="6"/>
      <c r="C14" s="8"/>
      <c r="D14" s="9"/>
      <c r="E14" s="9"/>
      <c r="F14" s="20"/>
      <c r="G14" s="21"/>
    </row>
    <row r="15" spans="2:10">
      <c r="B15" s="6"/>
      <c r="C15" s="4" t="s">
        <v>0</v>
      </c>
      <c r="D15" s="5" t="s">
        <v>1</v>
      </c>
      <c r="E15" s="25" t="s">
        <v>7</v>
      </c>
      <c r="F15" s="5" t="s">
        <v>3</v>
      </c>
      <c r="G15" s="23" t="s">
        <v>4</v>
      </c>
      <c r="J15" s="26"/>
    </row>
    <row r="16" spans="2:10">
      <c r="B16" s="6"/>
      <c r="C16" s="5" t="s">
        <v>5</v>
      </c>
      <c r="D16" s="7">
        <v>0.005</v>
      </c>
      <c r="E16" s="16">
        <f>D24</f>
        <v>0.0109776510203</v>
      </c>
      <c r="F16" s="17"/>
      <c r="G16" s="24"/>
      <c r="J16" s="26"/>
    </row>
    <row r="17" spans="2:10">
      <c r="B17" s="6"/>
      <c r="C17" s="5"/>
      <c r="D17" s="7">
        <v>0.0005</v>
      </c>
      <c r="E17" s="16">
        <f>D28</f>
        <v>0.00109781991404</v>
      </c>
      <c r="F17" s="18">
        <f t="shared" ref="F17:F19" si="2">(D16/D17)^(1/1)</f>
        <v>10</v>
      </c>
      <c r="G17" s="19">
        <f t="shared" ref="G17:G19" si="3">LN(E16/E17)/LN(F17)</f>
        <v>0.999978315981102</v>
      </c>
      <c r="J17" s="26"/>
    </row>
    <row r="18" spans="2:11">
      <c r="B18" s="6"/>
      <c r="C18" s="5"/>
      <c r="D18" s="7">
        <v>5e-5</v>
      </c>
      <c r="E18" s="16">
        <f>D32</f>
        <v>0.000109785552183</v>
      </c>
      <c r="F18" s="18">
        <f t="shared" si="2"/>
        <v>10</v>
      </c>
      <c r="G18" s="19">
        <f t="shared" si="3"/>
        <v>0.999985913886489</v>
      </c>
      <c r="J18" s="26"/>
      <c r="K18" s="30"/>
    </row>
    <row r="19" spans="2:10">
      <c r="B19" s="6"/>
      <c r="C19" s="5"/>
      <c r="D19" s="7">
        <v>5e-6</v>
      </c>
      <c r="E19" s="7">
        <f>D36</f>
        <v>1.0983587913e-5</v>
      </c>
      <c r="F19" s="18">
        <f t="shared" si="2"/>
        <v>10</v>
      </c>
      <c r="G19" s="19">
        <f t="shared" si="3"/>
        <v>0.999800960082766</v>
      </c>
      <c r="J19" s="26"/>
    </row>
    <row r="22" spans="2:4">
      <c r="B22" s="7">
        <v>0.005</v>
      </c>
      <c r="C22" s="10" t="s">
        <v>8</v>
      </c>
      <c r="D22" s="11">
        <v>0.00881541183583</v>
      </c>
    </row>
    <row r="23" spans="2:7">
      <c r="B23" s="7"/>
      <c r="C23" s="10" t="s">
        <v>9</v>
      </c>
      <c r="D23" s="11">
        <v>0.00916893825099</v>
      </c>
      <c r="G23" s="26"/>
    </row>
    <row r="24" spans="2:7">
      <c r="B24" s="7"/>
      <c r="C24" s="10" t="s">
        <v>10</v>
      </c>
      <c r="D24" s="11">
        <v>0.0109776510203</v>
      </c>
      <c r="G24" s="26"/>
    </row>
    <row r="25" spans="4:4">
      <c r="D25"/>
    </row>
    <row r="26" spans="2:4">
      <c r="B26" s="7">
        <v>0.0005</v>
      </c>
      <c r="C26" s="10" t="s">
        <v>8</v>
      </c>
      <c r="D26" s="11">
        <v>0.000881556374242</v>
      </c>
    </row>
    <row r="27" spans="2:4">
      <c r="B27" s="7"/>
      <c r="C27" s="10" t="s">
        <v>9</v>
      </c>
      <c r="D27" s="11">
        <v>0.000916939060087</v>
      </c>
    </row>
    <row r="28" spans="2:4">
      <c r="B28" s="7"/>
      <c r="C28" s="10" t="s">
        <v>10</v>
      </c>
      <c r="D28" s="11">
        <v>0.00109781991404</v>
      </c>
    </row>
    <row r="29" spans="4:6">
      <c r="D29"/>
      <c r="F29" s="26"/>
    </row>
    <row r="30" spans="2:4">
      <c r="B30" s="7">
        <v>5e-5</v>
      </c>
      <c r="C30" s="10" t="s">
        <v>8</v>
      </c>
      <c r="D30" s="12">
        <v>8.80992941484e-5</v>
      </c>
    </row>
    <row r="31" spans="2:5">
      <c r="B31" s="7"/>
      <c r="C31" s="10" t="s">
        <v>9</v>
      </c>
      <c r="D31" s="12">
        <v>9.16728386179e-5</v>
      </c>
      <c r="E31" s="26"/>
    </row>
    <row r="32" spans="2:6">
      <c r="B32" s="7"/>
      <c r="C32" s="10" t="s">
        <v>10</v>
      </c>
      <c r="D32" s="12">
        <v>0.000109785552183</v>
      </c>
      <c r="F32" s="26"/>
    </row>
    <row r="33" spans="4:6">
      <c r="D33"/>
      <c r="F33" s="26"/>
    </row>
    <row r="34" spans="2:4">
      <c r="B34" s="7">
        <v>5e-6</v>
      </c>
      <c r="C34" s="10" t="s">
        <v>8</v>
      </c>
      <c r="D34" s="12">
        <v>8.76291005995e-6</v>
      </c>
    </row>
    <row r="35" spans="2:4">
      <c r="B35" s="7"/>
      <c r="C35" s="10" t="s">
        <v>9</v>
      </c>
      <c r="D35" s="12">
        <v>9.15092104785e-6</v>
      </c>
    </row>
    <row r="36" spans="2:7">
      <c r="B36" s="7"/>
      <c r="C36" s="10" t="s">
        <v>10</v>
      </c>
      <c r="D36" s="12">
        <v>1.0983587913e-5</v>
      </c>
      <c r="F36" s="26"/>
      <c r="G36" s="26"/>
    </row>
    <row r="37" spans="4:7">
      <c r="D37"/>
      <c r="F37" s="26"/>
      <c r="G37" s="26"/>
    </row>
    <row r="38" spans="6:6">
      <c r="F38" s="26"/>
    </row>
    <row r="39" spans="3:6">
      <c r="C39" s="13"/>
      <c r="D39" s="13"/>
      <c r="E39" s="13"/>
      <c r="F39" s="27"/>
    </row>
    <row r="40" spans="3:6">
      <c r="C40" s="14"/>
      <c r="D40" s="14"/>
      <c r="E40" s="28"/>
      <c r="F40" s="28"/>
    </row>
    <row r="41" spans="3:6">
      <c r="C41" s="14"/>
      <c r="D41" s="14"/>
      <c r="E41" s="28"/>
      <c r="F41" s="28"/>
    </row>
  </sheetData>
  <mergeCells count="7">
    <mergeCell ref="B22:B24"/>
    <mergeCell ref="B26:B28"/>
    <mergeCell ref="B30:B32"/>
    <mergeCell ref="B34:B36"/>
    <mergeCell ref="C4:C7"/>
    <mergeCell ref="C10:C13"/>
    <mergeCell ref="C16:C19"/>
  </mergeCells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C1:D15"/>
  <sheetViews>
    <sheetView tabSelected="1" workbookViewId="0">
      <selection activeCell="I10" sqref="I10"/>
    </sheetView>
  </sheetViews>
  <sheetFormatPr defaultColWidth="8.8" defaultRowHeight="15.75" outlineLevelCol="3"/>
  <cols>
    <col min="4" max="4" width="12.5"/>
  </cols>
  <sheetData>
    <row r="1" spans="3:4">
      <c r="C1" t="s">
        <v>11</v>
      </c>
      <c r="D1" s="1">
        <v>0.00881541183583</v>
      </c>
    </row>
    <row r="2" spans="3:4">
      <c r="C2" t="s">
        <v>12</v>
      </c>
      <c r="D2" s="1">
        <v>0.00916893825099</v>
      </c>
    </row>
    <row r="3" spans="3:4">
      <c r="C3" t="s">
        <v>13</v>
      </c>
      <c r="D3" s="1">
        <v>0.0109776510203</v>
      </c>
    </row>
    <row r="4" spans="4:4">
      <c r="D4" s="1"/>
    </row>
    <row r="5" spans="3:4">
      <c r="C5" t="s">
        <v>11</v>
      </c>
      <c r="D5" s="1">
        <v>0.000881556374242</v>
      </c>
    </row>
    <row r="6" spans="3:4">
      <c r="C6" t="s">
        <v>12</v>
      </c>
      <c r="D6" s="1">
        <v>0.000916939060087</v>
      </c>
    </row>
    <row r="7" spans="3:4">
      <c r="C7" t="s">
        <v>13</v>
      </c>
      <c r="D7" s="1">
        <v>0.00109781991404</v>
      </c>
    </row>
    <row r="8" spans="4:4">
      <c r="D8" s="1"/>
    </row>
    <row r="9" spans="3:4">
      <c r="C9" t="s">
        <v>11</v>
      </c>
      <c r="D9" s="1">
        <v>8.80992941484e-5</v>
      </c>
    </row>
    <row r="10" spans="3:4">
      <c r="C10" t="s">
        <v>12</v>
      </c>
      <c r="D10" s="1">
        <v>9.16728386179e-5</v>
      </c>
    </row>
    <row r="11" spans="3:4">
      <c r="C11" t="s">
        <v>13</v>
      </c>
      <c r="D11" s="1">
        <v>0.000109785552183</v>
      </c>
    </row>
    <row r="12" spans="4:4">
      <c r="D12" s="1"/>
    </row>
    <row r="13" spans="3:4">
      <c r="C13" t="s">
        <v>11</v>
      </c>
      <c r="D13" s="1">
        <v>8.76291005995e-6</v>
      </c>
    </row>
    <row r="14" spans="3:4">
      <c r="C14" t="s">
        <v>12</v>
      </c>
      <c r="D14" s="1">
        <v>9.15092104785e-6</v>
      </c>
    </row>
    <row r="15" spans="3:4">
      <c r="C15" t="s">
        <v>13</v>
      </c>
      <c r="D15" s="1">
        <v>1.0983587913e-5</v>
      </c>
    </row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Spreadsheets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laplacianFoam_timeanalysis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pc</cp:lastModifiedBy>
  <dcterms:created xsi:type="dcterms:W3CDTF">2021-04-23T02:03:00Z</dcterms:created>
  <dcterms:modified xsi:type="dcterms:W3CDTF">2022-01-17T11:15:07Z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1033-11.1.0.10702</vt:lpwstr>
  </property>
</Properties>
</file>